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ya.Alibayeva\Desktop\ВСС\2019\01.12.2019\"/>
    </mc:Choice>
  </mc:AlternateContent>
  <bookViews>
    <workbookView xWindow="0" yWindow="0" windowWidth="28800" windowHeight="12435"/>
  </bookViews>
  <sheets>
    <sheet name="на сайт" sheetId="1" r:id="rId1"/>
  </sheets>
  <definedNames>
    <definedName name="_xlnm.Print_Area" localSheetId="0">'на сайт'!$A$1:$N$28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6" i="1"/>
  <c r="N23" i="1" s="1"/>
  <c r="D23" i="1"/>
  <c r="E23" i="1"/>
  <c r="F23" i="1"/>
  <c r="G23" i="1"/>
  <c r="H23" i="1"/>
  <c r="I23" i="1"/>
  <c r="J23" i="1"/>
  <c r="K23" i="1"/>
  <c r="L23" i="1"/>
  <c r="M23" i="1"/>
  <c r="C23" i="1"/>
</calcChain>
</file>

<file path=xl/sharedStrings.xml><?xml version="1.0" encoding="utf-8"?>
<sst xmlns="http://schemas.openxmlformats.org/spreadsheetml/2006/main" count="42" uniqueCount="42">
  <si>
    <t>№</t>
  </si>
  <si>
    <t>Наименование партнера Фонда</t>
  </si>
  <si>
    <t>Собственные программы Фонда</t>
  </si>
  <si>
    <t>Бюджетные средства</t>
  </si>
  <si>
    <t>Средства Национального Фонда РК</t>
  </si>
  <si>
    <t>Средства Единого накопительного пенсионного фонда</t>
  </si>
  <si>
    <t>Средства международных финансовых организаций</t>
  </si>
  <si>
    <t>Всего</t>
  </si>
  <si>
    <t>Программа
Даму регионы III</t>
  </si>
  <si>
    <t>Программа 
Даму-Франчайзинг</t>
  </si>
  <si>
    <t xml:space="preserve">Программа 
Лизинг </t>
  </si>
  <si>
    <t>Программа продуктивной занятости и массового предпринимательства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</si>
  <si>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</si>
  <si>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</si>
  <si>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</si>
  <si>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</si>
  <si>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из средств ЕНПФ</t>
  </si>
  <si>
    <t>Программа ЕБРР для МСБ</t>
  </si>
  <si>
    <t>Программа ЕБРР Женщины в бизнесе</t>
  </si>
  <si>
    <t>Программа
АБР 
4 транш</t>
  </si>
  <si>
    <t>АО АТФБанк</t>
  </si>
  <si>
    <t>АО Банк ЦентрКредит</t>
  </si>
  <si>
    <t>АО Банк Kassa Nova</t>
  </si>
  <si>
    <t>АО Евразийский банк</t>
  </si>
  <si>
    <t>АО Казкоммерцбанк</t>
  </si>
  <si>
    <t>АО Народный Банк Казахстана</t>
  </si>
  <si>
    <t>АО Нурбанк</t>
  </si>
  <si>
    <t>АО ДБ Альфа-Банк</t>
  </si>
  <si>
    <t>АО Asia Credit Bank</t>
  </si>
  <si>
    <t>АО Bank RBK</t>
  </si>
  <si>
    <t>АО Capital Bank Kazakhstan</t>
  </si>
  <si>
    <t>АО ForteBank</t>
  </si>
  <si>
    <t>ДБ АО Банк ВТБ (Казахстан)</t>
  </si>
  <si>
    <t>ДБ АО Сбербанк</t>
  </si>
  <si>
    <t>АО Лизинг Групп</t>
  </si>
  <si>
    <t>АО Аль Сакр Финанс</t>
  </si>
  <si>
    <t>ТОО ТехноЛизинг</t>
  </si>
  <si>
    <t>ИТОГО</t>
  </si>
  <si>
    <t>Примечание: Информация по ВСС приведена с учетом первичного и вторичного освоения средств Партнерами</t>
  </si>
  <si>
    <t>* по средствам Единого накопительного пенсионного фонда Фонд "Даму" осуществляет исключительно агентские функции</t>
  </si>
  <si>
    <t>** по средствам ЕБРР Фонд "Даму" является гарантом</t>
  </si>
  <si>
    <t>Информация о временно свободных средствах в Партнерах Фонда в разрезе программ Фонда по состоянию на 01.12.2019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</si>
</sst>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0_р_._-;\-* #,##0.0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4" fillId="2" borderId="1" xfId="1" applyNumberFormat="1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6" fontId="4" fillId="2" borderId="4" xfId="1" applyNumberFormat="1" applyFont="1" applyFill="1" applyBorder="1" applyAlignment="1">
      <alignment horizontal="center" vertical="center" wrapText="1"/>
    </xf>
    <xf numFmtId="166" fontId="4" fillId="3" borderId="1" xfId="1" applyNumberFormat="1" applyFont="1" applyFill="1" applyBorder="1" applyAlignment="1">
      <alignment horizontal="center" vertical="center"/>
    </xf>
    <xf numFmtId="166" fontId="4" fillId="3" borderId="1" xfId="1" applyNumberFormat="1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center" vertical="center" wrapText="1"/>
    </xf>
    <xf numFmtId="166" fontId="4" fillId="3" borderId="1" xfId="1" applyNumberFormat="1" applyFont="1" applyFill="1" applyBorder="1" applyAlignment="1">
      <alignment horizontal="center" wrapText="1"/>
    </xf>
    <xf numFmtId="166" fontId="4" fillId="2" borderId="6" xfId="1" applyNumberFormat="1" applyFont="1" applyFill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/>
    <xf numFmtId="166" fontId="4" fillId="0" borderId="1" xfId="1" applyNumberFormat="1" applyFont="1" applyFill="1" applyBorder="1" applyAlignment="1">
      <alignment horizontal="left" indent="1"/>
    </xf>
    <xf numFmtId="166" fontId="4" fillId="0" borderId="1" xfId="1" applyNumberFormat="1" applyFont="1" applyFill="1" applyBorder="1" applyAlignment="1">
      <alignment horizontal="right" indent="1"/>
    </xf>
    <xf numFmtId="166" fontId="4" fillId="0" borderId="0" xfId="1" applyNumberFormat="1" applyFont="1" applyFill="1" applyBorder="1" applyAlignment="1">
      <alignment horizontal="right" indent="1"/>
    </xf>
    <xf numFmtId="166" fontId="2" fillId="0" borderId="0" xfId="1" applyNumberFormat="1" applyFont="1" applyFill="1"/>
    <xf numFmtId="165" fontId="2" fillId="4" borderId="0" xfId="1" applyNumberFormat="1" applyFont="1" applyFill="1" applyBorder="1"/>
    <xf numFmtId="166" fontId="4" fillId="0" borderId="7" xfId="1" applyNumberFormat="1" applyFont="1" applyBorder="1" applyAlignment="1">
      <alignment horizontal="left" indent="1"/>
    </xf>
    <xf numFmtId="166" fontId="4" fillId="4" borderId="0" xfId="1" applyNumberFormat="1" applyFont="1" applyFill="1" applyBorder="1" applyAlignment="1">
      <alignment horizontal="right" indent="1"/>
    </xf>
    <xf numFmtId="166" fontId="2" fillId="4" borderId="0" xfId="1" applyNumberFormat="1" applyFont="1" applyFill="1"/>
    <xf numFmtId="166" fontId="2" fillId="0" borderId="7" xfId="1" applyNumberFormat="1" applyFont="1" applyFill="1" applyBorder="1" applyAlignment="1">
      <alignment horizontal="left" indent="1"/>
    </xf>
    <xf numFmtId="166" fontId="2" fillId="0" borderId="7" xfId="1" applyNumberFormat="1" applyFont="1" applyFill="1" applyBorder="1" applyAlignment="1">
      <alignment horizontal="right" indent="1"/>
    </xf>
    <xf numFmtId="166" fontId="3" fillId="0" borderId="1" xfId="1" applyNumberFormat="1" applyFont="1" applyFill="1" applyBorder="1" applyAlignment="1">
      <alignment horizontal="left" indent="1"/>
    </xf>
    <xf numFmtId="166" fontId="2" fillId="0" borderId="1" xfId="1" applyNumberFormat="1" applyFont="1" applyFill="1" applyBorder="1" applyAlignment="1">
      <alignment horizontal="right" indent="1"/>
    </xf>
    <xf numFmtId="166" fontId="4" fillId="0" borderId="2" xfId="1" applyNumberFormat="1" applyFont="1" applyFill="1" applyBorder="1" applyAlignment="1">
      <alignment horizontal="right" indent="1"/>
    </xf>
    <xf numFmtId="166" fontId="2" fillId="0" borderId="1" xfId="1" applyNumberFormat="1" applyFont="1" applyFill="1" applyBorder="1"/>
    <xf numFmtId="166" fontId="3" fillId="0" borderId="1" xfId="1" applyNumberFormat="1" applyFont="1" applyFill="1" applyBorder="1" applyAlignment="1">
      <alignment horizontal="right" indent="1"/>
    </xf>
    <xf numFmtId="166" fontId="3" fillId="0" borderId="1" xfId="1" applyNumberFormat="1" applyFont="1" applyFill="1" applyBorder="1"/>
    <xf numFmtId="166" fontId="3" fillId="0" borderId="0" xfId="1" applyNumberFormat="1" applyFont="1" applyFill="1"/>
    <xf numFmtId="167" fontId="2" fillId="0" borderId="1" xfId="1" applyNumberFormat="1" applyFont="1" applyFill="1" applyBorder="1" applyAlignment="1">
      <alignment horizontal="right" indent="1"/>
    </xf>
    <xf numFmtId="166" fontId="2" fillId="0" borderId="1" xfId="1" applyNumberFormat="1" applyFont="1" applyFill="1" applyBorder="1" applyAlignment="1">
      <alignment horizontal="left" indent="1"/>
    </xf>
  </cellXfs>
  <cellStyles count="2">
    <cellStyle name="Обычный" xfId="0" builtinId="0"/>
    <cellStyle name="Финансовый" xfId="1" builtinId="3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view="pageBreakPreview" zoomScale="89" zoomScaleNormal="85" zoomScaleSheetLayoutView="89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36" sqref="G36"/>
    </sheetView>
  </sheetViews>
  <sheetFormatPr defaultRowHeight="15" x14ac:dyDescent="0.25"/>
  <cols>
    <col min="1" max="1" width="7" style="1" customWidth="1"/>
    <col min="2" max="2" width="34.85546875" style="2" customWidth="1"/>
    <col min="3" max="3" width="23.7109375" style="2" customWidth="1"/>
    <col min="4" max="5" width="20.85546875" style="2" customWidth="1"/>
    <col min="6" max="6" width="22.28515625" style="2" customWidth="1"/>
    <col min="7" max="7" width="23.42578125" style="2" customWidth="1"/>
    <col min="8" max="8" width="23.7109375" style="2" customWidth="1"/>
    <col min="9" max="9" width="21.85546875" style="2" customWidth="1"/>
    <col min="10" max="10" width="23.7109375" style="2" customWidth="1"/>
    <col min="11" max="11" width="23.85546875" style="2" customWidth="1"/>
    <col min="12" max="12" width="21.85546875" style="2" customWidth="1"/>
    <col min="13" max="13" width="22.42578125" style="2" customWidth="1"/>
    <col min="14" max="14" width="24.42578125" style="2" customWidth="1"/>
    <col min="15" max="15" width="9.140625" style="2"/>
    <col min="16" max="16" width="16" style="2" bestFit="1" customWidth="1"/>
    <col min="17" max="16384" width="9.140625" style="2"/>
  </cols>
  <sheetData>
    <row r="1" spans="1:14" x14ac:dyDescent="0.25">
      <c r="C1" s="2" t="s">
        <v>41</v>
      </c>
    </row>
    <row r="3" spans="1:14" ht="28.5" x14ac:dyDescent="0.25">
      <c r="A3" s="3" t="s">
        <v>0</v>
      </c>
      <c r="B3" s="3" t="s">
        <v>1</v>
      </c>
      <c r="C3" s="4" t="s">
        <v>2</v>
      </c>
      <c r="D3" s="5"/>
      <c r="E3" s="5"/>
      <c r="F3" s="6" t="s">
        <v>3</v>
      </c>
      <c r="G3" s="7" t="s">
        <v>4</v>
      </c>
      <c r="H3" s="7"/>
      <c r="I3" s="7"/>
      <c r="J3" s="8" t="s">
        <v>5</v>
      </c>
      <c r="K3" s="7" t="s">
        <v>6</v>
      </c>
      <c r="L3" s="7"/>
      <c r="M3" s="7"/>
      <c r="N3" s="3" t="s">
        <v>7</v>
      </c>
    </row>
    <row r="4" spans="1:14" x14ac:dyDescent="0.25">
      <c r="A4" s="3"/>
      <c r="B4" s="3"/>
      <c r="C4" s="9" t="s">
        <v>8</v>
      </c>
      <c r="D4" s="9" t="s">
        <v>9</v>
      </c>
      <c r="E4" s="9" t="s">
        <v>10</v>
      </c>
      <c r="F4" s="9" t="s">
        <v>11</v>
      </c>
      <c r="G4" s="10" t="s">
        <v>12</v>
      </c>
      <c r="H4" s="10"/>
      <c r="I4" s="10"/>
      <c r="J4" s="8"/>
      <c r="K4" s="7"/>
      <c r="L4" s="7"/>
      <c r="M4" s="7"/>
      <c r="N4" s="3"/>
    </row>
    <row r="5" spans="1:14" ht="71.25" x14ac:dyDescent="0.25">
      <c r="A5" s="3"/>
      <c r="B5" s="3"/>
      <c r="C5" s="11"/>
      <c r="D5" s="11"/>
      <c r="E5" s="11"/>
      <c r="F5" s="11"/>
      <c r="G5" s="12" t="s">
        <v>13</v>
      </c>
      <c r="H5" s="12" t="s">
        <v>14</v>
      </c>
      <c r="I5" s="12" t="s">
        <v>15</v>
      </c>
      <c r="J5" s="12" t="s">
        <v>16</v>
      </c>
      <c r="K5" s="12" t="s">
        <v>17</v>
      </c>
      <c r="L5" s="12" t="s">
        <v>18</v>
      </c>
      <c r="M5" s="12" t="s">
        <v>19</v>
      </c>
      <c r="N5" s="3"/>
    </row>
    <row r="6" spans="1:14" s="17" customFormat="1" x14ac:dyDescent="0.25">
      <c r="A6" s="13">
        <v>1</v>
      </c>
      <c r="B6" s="24" t="s">
        <v>20</v>
      </c>
      <c r="C6" s="25">
        <v>935534995.45999575</v>
      </c>
      <c r="D6" s="25">
        <v>-37885221.159999996</v>
      </c>
      <c r="F6" s="25">
        <v>461613276.97000015</v>
      </c>
      <c r="G6" s="25">
        <v>1017409373.3099985</v>
      </c>
      <c r="H6" s="25">
        <v>55954481.550000787</v>
      </c>
      <c r="I6" s="25">
        <v>-132067117.4099991</v>
      </c>
      <c r="K6" s="25"/>
      <c r="L6" s="25"/>
      <c r="M6" s="25"/>
      <c r="N6" s="26">
        <f>SUM(C6:M6)</f>
        <v>2300559788.719996</v>
      </c>
    </row>
    <row r="7" spans="1:14" s="17" customFormat="1" x14ac:dyDescent="0.25">
      <c r="A7" s="13">
        <v>2</v>
      </c>
      <c r="B7" s="24" t="s">
        <v>21</v>
      </c>
      <c r="C7" s="25">
        <v>62919510</v>
      </c>
      <c r="D7" s="25"/>
      <c r="E7" s="25"/>
      <c r="F7" s="25">
        <v>146550220</v>
      </c>
      <c r="G7" s="25">
        <v>817322173</v>
      </c>
      <c r="H7" s="25">
        <v>608970949</v>
      </c>
      <c r="I7" s="25">
        <v>651923723</v>
      </c>
      <c r="J7" s="25"/>
      <c r="K7" s="25">
        <v>1886255784.3099995</v>
      </c>
      <c r="L7" s="25">
        <v>279991923.5</v>
      </c>
      <c r="M7" s="25">
        <v>3564171603.2000008</v>
      </c>
      <c r="N7" s="26">
        <f t="shared" ref="N7:N22" si="0">SUM(C7:M7)</f>
        <v>8018105886.0100002</v>
      </c>
    </row>
    <row r="8" spans="1:14" s="17" customFormat="1" x14ac:dyDescent="0.25">
      <c r="A8" s="13">
        <v>3</v>
      </c>
      <c r="B8" s="24" t="s">
        <v>22</v>
      </c>
      <c r="C8" s="25">
        <v>0</v>
      </c>
      <c r="D8" s="25"/>
      <c r="E8" s="25"/>
      <c r="F8" s="25"/>
      <c r="G8" s="27"/>
      <c r="H8" s="27">
        <v>0</v>
      </c>
      <c r="I8" s="27">
        <v>0</v>
      </c>
      <c r="J8" s="27">
        <v>0</v>
      </c>
      <c r="K8" s="25"/>
      <c r="L8" s="25"/>
      <c r="M8" s="25">
        <v>966187940.33999956</v>
      </c>
      <c r="N8" s="26">
        <f t="shared" si="0"/>
        <v>966187940.33999956</v>
      </c>
    </row>
    <row r="9" spans="1:14" s="17" customFormat="1" x14ac:dyDescent="0.25">
      <c r="A9" s="13">
        <v>4</v>
      </c>
      <c r="B9" s="24" t="s">
        <v>23</v>
      </c>
      <c r="C9" s="25">
        <v>170094232.38000011</v>
      </c>
      <c r="D9" s="25"/>
      <c r="E9" s="25"/>
      <c r="F9" s="25">
        <v>377783810.13</v>
      </c>
      <c r="G9" s="25">
        <v>193252371.92999998</v>
      </c>
      <c r="H9" s="25">
        <v>-419799745.12999976</v>
      </c>
      <c r="I9" s="25">
        <v>284136677.0200001</v>
      </c>
      <c r="J9" s="25"/>
      <c r="K9" s="25"/>
      <c r="L9" s="25"/>
      <c r="M9" s="25"/>
      <c r="N9" s="26">
        <f t="shared" si="0"/>
        <v>605467346.3300004</v>
      </c>
    </row>
    <row r="10" spans="1:14" s="17" customFormat="1" x14ac:dyDescent="0.25">
      <c r="A10" s="13">
        <v>5</v>
      </c>
      <c r="B10" s="24" t="s">
        <v>24</v>
      </c>
      <c r="C10" s="25"/>
      <c r="D10" s="25"/>
      <c r="E10" s="25"/>
      <c r="F10" s="25"/>
      <c r="G10" s="25">
        <v>156619098.97000265</v>
      </c>
      <c r="H10" s="25">
        <v>-182769123.08999944</v>
      </c>
      <c r="I10" s="25">
        <v>-2052032762.0399985</v>
      </c>
      <c r="J10" s="25">
        <v>751826675.32999992</v>
      </c>
      <c r="K10" s="25"/>
      <c r="L10" s="25"/>
      <c r="M10" s="25">
        <v>0</v>
      </c>
      <c r="N10" s="26">
        <f t="shared" si="0"/>
        <v>-1326356110.8299954</v>
      </c>
    </row>
    <row r="11" spans="1:14" s="17" customFormat="1" x14ac:dyDescent="0.25">
      <c r="A11" s="13">
        <v>6</v>
      </c>
      <c r="B11" s="24" t="s">
        <v>25</v>
      </c>
      <c r="C11" s="25"/>
      <c r="D11" s="25"/>
      <c r="E11" s="25"/>
      <c r="F11" s="25">
        <v>1953733657.4400003</v>
      </c>
      <c r="G11" s="25">
        <v>891061003.36000586</v>
      </c>
      <c r="H11" s="25">
        <v>-2894342963.9900007</v>
      </c>
      <c r="I11" s="25">
        <v>-1817429953.46</v>
      </c>
      <c r="J11" s="25"/>
      <c r="K11" s="25"/>
      <c r="L11" s="25"/>
      <c r="M11" s="25"/>
      <c r="N11" s="26">
        <f t="shared" si="0"/>
        <v>-1866978256.6499949</v>
      </c>
    </row>
    <row r="12" spans="1:14" s="17" customFormat="1" x14ac:dyDescent="0.25">
      <c r="A12" s="13">
        <v>7</v>
      </c>
      <c r="B12" s="24" t="s">
        <v>26</v>
      </c>
      <c r="C12" s="25">
        <v>-120182580.65999985</v>
      </c>
      <c r="D12" s="25"/>
      <c r="E12" s="25"/>
      <c r="F12" s="25">
        <v>-53132281.759999275</v>
      </c>
      <c r="G12" s="25">
        <v>145965451.35999918</v>
      </c>
      <c r="H12" s="25">
        <v>-605025330.02999938</v>
      </c>
      <c r="I12" s="25">
        <v>-178251448.69999939</v>
      </c>
      <c r="J12" s="25">
        <v>555419932.16999996</v>
      </c>
      <c r="K12" s="25"/>
      <c r="L12" s="25"/>
      <c r="M12" s="25">
        <v>409760522.36999989</v>
      </c>
      <c r="N12" s="26">
        <f t="shared" si="0"/>
        <v>154554264.75000107</v>
      </c>
    </row>
    <row r="13" spans="1:14" s="30" customFormat="1" x14ac:dyDescent="0.25">
      <c r="A13" s="13">
        <v>8</v>
      </c>
      <c r="B13" s="24" t="s">
        <v>27</v>
      </c>
      <c r="C13" s="28">
        <v>4174156589.940001</v>
      </c>
      <c r="D13" s="28"/>
      <c r="E13" s="28"/>
      <c r="F13" s="28">
        <v>292500000</v>
      </c>
      <c r="G13" s="29"/>
      <c r="H13" s="29">
        <v>0</v>
      </c>
      <c r="I13" s="29">
        <v>0</v>
      </c>
      <c r="J13" s="29">
        <v>0</v>
      </c>
      <c r="K13" s="28"/>
      <c r="L13" s="28"/>
      <c r="M13" s="28"/>
      <c r="N13" s="26">
        <f t="shared" si="0"/>
        <v>4466656589.9400005</v>
      </c>
    </row>
    <row r="14" spans="1:14" s="17" customFormat="1" x14ac:dyDescent="0.25">
      <c r="A14" s="13">
        <v>9</v>
      </c>
      <c r="B14" s="24" t="s">
        <v>28</v>
      </c>
      <c r="C14" s="25">
        <v>408581754.62999964</v>
      </c>
      <c r="D14" s="25"/>
      <c r="E14" s="29">
        <v>506085.17000000004</v>
      </c>
      <c r="F14" s="25"/>
      <c r="G14" s="25">
        <v>276714959.44000006</v>
      </c>
      <c r="H14" s="25">
        <v>308644668.28999984</v>
      </c>
      <c r="I14" s="25">
        <v>406099572.36999989</v>
      </c>
      <c r="J14" s="25">
        <v>0</v>
      </c>
      <c r="K14" s="25"/>
      <c r="L14" s="25"/>
      <c r="M14" s="25"/>
      <c r="N14" s="26">
        <f t="shared" si="0"/>
        <v>1400547039.8999996</v>
      </c>
    </row>
    <row r="15" spans="1:14" s="17" customFormat="1" x14ac:dyDescent="0.25">
      <c r="A15" s="13">
        <v>10</v>
      </c>
      <c r="B15" s="24" t="s">
        <v>29</v>
      </c>
      <c r="C15" s="25"/>
      <c r="D15" s="31">
        <v>3304575.6899999976</v>
      </c>
      <c r="E15" s="25"/>
      <c r="F15" s="25"/>
      <c r="G15" s="25">
        <v>0</v>
      </c>
      <c r="H15" s="25">
        <v>-4.76837158203125E-7</v>
      </c>
      <c r="I15" s="25">
        <v>0</v>
      </c>
      <c r="J15" s="25">
        <v>0</v>
      </c>
      <c r="K15" s="25"/>
      <c r="L15" s="25"/>
      <c r="M15" s="25"/>
      <c r="N15" s="26">
        <f t="shared" si="0"/>
        <v>3304575.6899995208</v>
      </c>
    </row>
    <row r="16" spans="1:14" s="17" customFormat="1" x14ac:dyDescent="0.25">
      <c r="A16" s="13">
        <v>11</v>
      </c>
      <c r="B16" s="24" t="s">
        <v>30</v>
      </c>
      <c r="C16" s="25">
        <v>170924531.40999997</v>
      </c>
      <c r="D16" s="25"/>
      <c r="E16" s="25"/>
      <c r="F16" s="25"/>
      <c r="G16" s="27"/>
      <c r="H16" s="27">
        <v>0</v>
      </c>
      <c r="I16" s="27">
        <v>0</v>
      </c>
      <c r="J16" s="27">
        <v>0</v>
      </c>
      <c r="K16" s="25"/>
      <c r="L16" s="25"/>
      <c r="M16" s="25"/>
      <c r="N16" s="26">
        <f t="shared" si="0"/>
        <v>170924531.40999997</v>
      </c>
    </row>
    <row r="17" spans="1:14" s="17" customFormat="1" x14ac:dyDescent="0.25">
      <c r="A17" s="13">
        <v>12</v>
      </c>
      <c r="B17" s="24" t="s">
        <v>31</v>
      </c>
      <c r="C17" s="25">
        <v>226015152.87000006</v>
      </c>
      <c r="D17" s="25"/>
      <c r="E17" s="25"/>
      <c r="F17" s="25">
        <v>1167190894.5499992</v>
      </c>
      <c r="G17" s="25">
        <v>194548900.26000214</v>
      </c>
      <c r="H17" s="25">
        <v>34568367.129999161</v>
      </c>
      <c r="I17" s="25">
        <v>96508675.61000061</v>
      </c>
      <c r="J17" s="25"/>
      <c r="K17" s="25">
        <v>-1218080874.1599991</v>
      </c>
      <c r="L17" s="25">
        <v>-336535718.14000022</v>
      </c>
      <c r="M17" s="25">
        <v>31320000000</v>
      </c>
      <c r="N17" s="26">
        <f t="shared" si="0"/>
        <v>31484215398.120003</v>
      </c>
    </row>
    <row r="18" spans="1:14" s="17" customFormat="1" x14ac:dyDescent="0.25">
      <c r="A18" s="13">
        <v>13</v>
      </c>
      <c r="B18" s="24" t="s">
        <v>32</v>
      </c>
      <c r="C18" s="25">
        <v>288519610.34000003</v>
      </c>
      <c r="D18" s="25"/>
      <c r="E18" s="25"/>
      <c r="F18" s="25">
        <v>128037903.47</v>
      </c>
      <c r="G18" s="27"/>
      <c r="H18" s="27">
        <v>0</v>
      </c>
      <c r="I18" s="25">
        <v>0</v>
      </c>
      <c r="J18" s="25">
        <v>0</v>
      </c>
      <c r="K18" s="25"/>
      <c r="L18" s="25"/>
      <c r="M18" s="25"/>
      <c r="N18" s="26">
        <f t="shared" si="0"/>
        <v>416557513.81000006</v>
      </c>
    </row>
    <row r="19" spans="1:14" s="17" customFormat="1" x14ac:dyDescent="0.25">
      <c r="A19" s="13">
        <v>14</v>
      </c>
      <c r="B19" s="24" t="s">
        <v>33</v>
      </c>
      <c r="C19" s="25">
        <v>4891426613.0900002</v>
      </c>
      <c r="D19" s="25"/>
      <c r="E19" s="29"/>
      <c r="F19" s="25">
        <v>2813904169.5300007</v>
      </c>
      <c r="G19" s="25">
        <v>641568289.96000016</v>
      </c>
      <c r="H19" s="25">
        <v>884121295.62999892</v>
      </c>
      <c r="I19" s="25">
        <v>177046338.68000001</v>
      </c>
      <c r="J19" s="25"/>
      <c r="K19" s="25"/>
      <c r="L19" s="25"/>
      <c r="M19" s="25"/>
      <c r="N19" s="26">
        <f t="shared" si="0"/>
        <v>9408066706.8899994</v>
      </c>
    </row>
    <row r="20" spans="1:14" s="17" customFormat="1" x14ac:dyDescent="0.25">
      <c r="A20" s="13">
        <v>15</v>
      </c>
      <c r="B20" s="32" t="s">
        <v>34</v>
      </c>
      <c r="C20" s="25"/>
      <c r="D20" s="25"/>
      <c r="E20" s="29">
        <v>-83170629.279999733</v>
      </c>
      <c r="F20" s="25"/>
      <c r="G20" s="27"/>
      <c r="H20" s="27"/>
      <c r="I20" s="27"/>
      <c r="J20" s="27"/>
      <c r="K20" s="25"/>
      <c r="L20" s="25"/>
      <c r="M20" s="25"/>
      <c r="N20" s="26">
        <f t="shared" si="0"/>
        <v>-83170629.279999733</v>
      </c>
    </row>
    <row r="21" spans="1:14" s="17" customFormat="1" x14ac:dyDescent="0.25">
      <c r="A21" s="13">
        <v>16</v>
      </c>
      <c r="B21" s="32" t="s">
        <v>35</v>
      </c>
      <c r="C21" s="25"/>
      <c r="D21" s="25"/>
      <c r="E21" s="29">
        <v>3365882.34</v>
      </c>
      <c r="F21" s="25"/>
      <c r="G21" s="27"/>
      <c r="H21" s="27"/>
      <c r="I21" s="27"/>
      <c r="J21" s="27"/>
      <c r="K21" s="25"/>
      <c r="L21" s="25"/>
      <c r="M21" s="25"/>
      <c r="N21" s="26">
        <f t="shared" si="0"/>
        <v>3365882.34</v>
      </c>
    </row>
    <row r="22" spans="1:14" s="17" customFormat="1" x14ac:dyDescent="0.25">
      <c r="A22" s="13">
        <v>17</v>
      </c>
      <c r="B22" s="32" t="s">
        <v>36</v>
      </c>
      <c r="C22" s="25"/>
      <c r="D22" s="25"/>
      <c r="E22" s="29">
        <v>-32195092.349999953</v>
      </c>
      <c r="F22" s="25"/>
      <c r="G22" s="27"/>
      <c r="H22" s="27"/>
      <c r="I22" s="27"/>
      <c r="J22" s="27"/>
      <c r="K22" s="25"/>
      <c r="L22" s="25"/>
      <c r="M22" s="25"/>
      <c r="N22" s="26">
        <f t="shared" si="0"/>
        <v>-32195092.349999953</v>
      </c>
    </row>
    <row r="23" spans="1:14" s="17" customFormat="1" x14ac:dyDescent="0.25">
      <c r="A23" s="13"/>
      <c r="B23" s="14" t="s">
        <v>37</v>
      </c>
      <c r="C23" s="15">
        <f>SUM(C6:C22)</f>
        <v>11207990409.459995</v>
      </c>
      <c r="D23" s="15">
        <f t="shared" ref="D23:M23" si="1">SUM(D6:D22)</f>
        <v>-34580645.469999999</v>
      </c>
      <c r="E23" s="15">
        <f t="shared" si="1"/>
        <v>-111493754.11999968</v>
      </c>
      <c r="F23" s="15">
        <f t="shared" si="1"/>
        <v>7288181650.3300009</v>
      </c>
      <c r="G23" s="15">
        <f t="shared" si="1"/>
        <v>4334461621.5900087</v>
      </c>
      <c r="H23" s="15">
        <f t="shared" si="1"/>
        <v>-2209677400.6400003</v>
      </c>
      <c r="I23" s="15">
        <f t="shared" si="1"/>
        <v>-2564066294.9299965</v>
      </c>
      <c r="J23" s="15">
        <f t="shared" si="1"/>
        <v>1307246607.5</v>
      </c>
      <c r="K23" s="15">
        <f t="shared" si="1"/>
        <v>668174910.15000033</v>
      </c>
      <c r="L23" s="15">
        <f t="shared" si="1"/>
        <v>-56543794.640000224</v>
      </c>
      <c r="M23" s="15">
        <f t="shared" si="1"/>
        <v>36260120065.910004</v>
      </c>
      <c r="N23" s="15">
        <f>SUM(N6:N22)</f>
        <v>56089813375.140007</v>
      </c>
    </row>
    <row r="24" spans="1:14" s="21" customFormat="1" x14ac:dyDescent="0.25">
      <c r="A24" s="18"/>
      <c r="B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20"/>
    </row>
    <row r="25" spans="1:14" s="21" customFormat="1" x14ac:dyDescent="0.25">
      <c r="A25" s="18"/>
      <c r="B25" s="22" t="s">
        <v>38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20"/>
    </row>
    <row r="26" spans="1:14" s="21" customFormat="1" x14ac:dyDescent="0.25">
      <c r="A26" s="18"/>
      <c r="B26" s="22" t="s">
        <v>39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20"/>
    </row>
    <row r="27" spans="1:14" s="21" customFormat="1" x14ac:dyDescent="0.25">
      <c r="A27" s="18"/>
      <c r="B27" s="22" t="s">
        <v>40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20"/>
    </row>
    <row r="28" spans="1:14" s="21" customFormat="1" x14ac:dyDescent="0.25">
      <c r="A28" s="18"/>
      <c r="B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20"/>
    </row>
    <row r="29" spans="1:14" s="21" customFormat="1" x14ac:dyDescent="0.25">
      <c r="A29" s="18"/>
      <c r="B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20"/>
    </row>
    <row r="30" spans="1:14" s="21" customFormat="1" x14ac:dyDescent="0.25">
      <c r="A30" s="18"/>
      <c r="B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20"/>
    </row>
    <row r="31" spans="1:14" s="21" customFormat="1" x14ac:dyDescent="0.25">
      <c r="A31" s="18"/>
      <c r="B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20"/>
    </row>
    <row r="32" spans="1:14" x14ac:dyDescent="0.25">
      <c r="B32" s="23"/>
    </row>
    <row r="33" spans="1:2" x14ac:dyDescent="0.25">
      <c r="B33" s="23"/>
    </row>
    <row r="34" spans="1:2" x14ac:dyDescent="0.25">
      <c r="B34" s="23"/>
    </row>
    <row r="35" spans="1:2" x14ac:dyDescent="0.25">
      <c r="A35" s="2"/>
      <c r="B35" s="23"/>
    </row>
    <row r="36" spans="1:2" x14ac:dyDescent="0.25">
      <c r="A36" s="2"/>
      <c r="B36" s="23"/>
    </row>
    <row r="37" spans="1:2" x14ac:dyDescent="0.25">
      <c r="A37" s="2"/>
      <c r="B37" s="23"/>
    </row>
    <row r="38" spans="1:2" x14ac:dyDescent="0.25">
      <c r="A38" s="2"/>
      <c r="B38" s="23"/>
    </row>
    <row r="39" spans="1:2" x14ac:dyDescent="0.25">
      <c r="A39" s="2"/>
      <c r="B39" s="23"/>
    </row>
    <row r="40" spans="1:2" x14ac:dyDescent="0.25">
      <c r="A40" s="2"/>
      <c r="B40" s="23"/>
    </row>
    <row r="41" spans="1:2" x14ac:dyDescent="0.25">
      <c r="A41" s="2"/>
      <c r="B41" s="23"/>
    </row>
  </sheetData>
  <mergeCells count="12">
    <mergeCell ref="E4:E5"/>
    <mergeCell ref="F4:F5"/>
    <mergeCell ref="G4:I4"/>
    <mergeCell ref="A3:A5"/>
    <mergeCell ref="B3:B5"/>
    <mergeCell ref="C3:E3"/>
    <mergeCell ref="G3:I3"/>
    <mergeCell ref="J3:J4"/>
    <mergeCell ref="K3:M4"/>
    <mergeCell ref="N3:N5"/>
    <mergeCell ref="C4:C5"/>
    <mergeCell ref="D4:D5"/>
  </mergeCells>
  <conditionalFormatting sqref="B28:B31 C24:M31 C23:N23">
    <cfRule type="cellIs" priority="14" operator="lessThanOrEqual">
      <formula>0</formula>
    </cfRule>
  </conditionalFormatting>
  <conditionalFormatting sqref="N3 B23:B24">
    <cfRule type="cellIs" priority="11" operator="lessThanOrEqual">
      <formula>0</formula>
    </cfRule>
  </conditionalFormatting>
  <conditionalFormatting sqref="G19:H19 G14:H15 G6:H7 G9:H12 G17:H17 K6:L6 K7 E15:E18 I17:J19 N24:N31 B32:B41 K8:L17 E7:E13 M6:M17 K18:M22 C6:C22 N6:N22">
    <cfRule type="cellIs" dxfId="4" priority="12" operator="lessThanOrEqual">
      <formula>#REF!</formula>
    </cfRule>
    <cfRule type="cellIs" priority="13" operator="lessThanOrEqual">
      <formula>#REF!</formula>
    </cfRule>
  </conditionalFormatting>
  <conditionalFormatting sqref="I9:J12 I14:J15 I7:J7">
    <cfRule type="cellIs" dxfId="3" priority="9" operator="lessThanOrEqual">
      <formula>#REF!</formula>
    </cfRule>
    <cfRule type="cellIs" priority="10" operator="lessThanOrEqual">
      <formula>#REF!</formula>
    </cfRule>
  </conditionalFormatting>
  <conditionalFormatting sqref="L7">
    <cfRule type="cellIs" dxfId="2" priority="7" operator="lessThanOrEqual">
      <formula>#REF!</formula>
    </cfRule>
    <cfRule type="cellIs" priority="8" operator="lessThanOrEqual">
      <formula>#REF!</formula>
    </cfRule>
  </conditionalFormatting>
  <conditionalFormatting sqref="I6">
    <cfRule type="cellIs" dxfId="1" priority="5" operator="lessThanOrEqual">
      <formula>#REF!</formula>
    </cfRule>
    <cfRule type="cellIs" priority="6" operator="lessThanOrEqual">
      <formula>#REF!</formula>
    </cfRule>
  </conditionalFormatting>
  <conditionalFormatting sqref="B25:B27">
    <cfRule type="cellIs" dxfId="0" priority="3" operator="lessThanOrEqual">
      <formula>#REF!</formula>
    </cfRule>
    <cfRule type="cellIs" priority="4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colBreaks count="1" manualBreakCount="1">
    <brk id="7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>fund.kz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Алия Жумановна Алибаева</dc:creator>
  <cp:lastModifiedBy>Алия Жумановна Алибаева</cp:lastModifiedBy>
  <dcterms:created xsi:type="dcterms:W3CDTF">2019-12-25T09:33:18Z</dcterms:created>
  <dcterms:modified xsi:type="dcterms:W3CDTF">2019-12-25T09:38:56Z</dcterms:modified>
</cp:coreProperties>
</file>